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940" windowHeight="6495" activeTab="0"/>
  </bookViews>
  <sheets>
    <sheet name="Equazione di secondo grado  " sheetId="1" r:id="rId1"/>
    <sheet name="Grafico nel piano cartesiano" sheetId="2" r:id="rId2"/>
  </sheets>
  <definedNames>
    <definedName name="_xlnm.Print_Area" localSheetId="0">'Equazione di secondo grado  '!$A$1:$I$27</definedName>
    <definedName name="_xlnm.Print_Area" localSheetId="1">'Grafico nel piano cartesiano'!$A$1:$P$30</definedName>
  </definedNames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A8" authorId="0">
      <text>
        <r>
          <rPr>
            <b/>
            <sz val="8"/>
            <rFont val="Tahoma"/>
            <family val="2"/>
          </rPr>
          <t>inserisci il valore del coefficiente a</t>
        </r>
      </text>
    </comment>
    <comment ref="B8" authorId="0">
      <text>
        <r>
          <rPr>
            <b/>
            <sz val="8"/>
            <rFont val="Tahoma"/>
            <family val="2"/>
          </rPr>
          <t>inserisci il valore del coefficiente b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inserisci il valore del coefficiente 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WinXp</author>
  </authors>
  <commentList>
    <comment ref="A7" authorId="0">
      <text>
        <r>
          <rPr>
            <b/>
            <sz val="8"/>
            <rFont val="Tahoma"/>
            <family val="2"/>
          </rPr>
          <t xml:space="preserve">PUOI MODIFICARE L'INTERVALLO
</t>
        </r>
      </text>
    </comment>
  </commentList>
</comments>
</file>

<file path=xl/sharedStrings.xml><?xml version="1.0" encoding="utf-8"?>
<sst xmlns="http://schemas.openxmlformats.org/spreadsheetml/2006/main" count="23" uniqueCount="23">
  <si>
    <t>MAURO LA BARBERA</t>
  </si>
  <si>
    <t>EQUAZIONI ALGEBRICHE DI SECONDO GRADO</t>
  </si>
  <si>
    <t>ax^2+bx+c=0 con a&lt;&gt;0</t>
  </si>
  <si>
    <t>a</t>
  </si>
  <si>
    <t>b</t>
  </si>
  <si>
    <t>c</t>
  </si>
  <si>
    <t>b^2</t>
  </si>
  <si>
    <t>delta</t>
  </si>
  <si>
    <r>
      <t>x</t>
    </r>
    <r>
      <rPr>
        <b/>
        <sz val="8"/>
        <rFont val="Arial"/>
        <family val="2"/>
      </rPr>
      <t>1</t>
    </r>
  </si>
  <si>
    <r>
      <t>x</t>
    </r>
    <r>
      <rPr>
        <b/>
        <sz val="8"/>
        <rFont val="Arial"/>
        <family val="2"/>
      </rPr>
      <t>2</t>
    </r>
  </si>
  <si>
    <t>forma</t>
  </si>
  <si>
    <t>RADQdelta</t>
  </si>
  <si>
    <t>delta=0</t>
  </si>
  <si>
    <t>delta&lt;0</t>
  </si>
  <si>
    <t>delta&gt;0</t>
  </si>
  <si>
    <t>x</t>
  </si>
  <si>
    <t>y</t>
  </si>
  <si>
    <t>PARABOLA</t>
  </si>
  <si>
    <t>home page</t>
  </si>
  <si>
    <t>TESTO ESERCIZI</t>
  </si>
  <si>
    <t>ALGEBRA</t>
  </si>
  <si>
    <t>CLASSE SECONDA</t>
  </si>
  <si>
    <t>EXCEL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</si>
</sst>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\ h:mm"/>
    <numFmt numFmtId="171" formatCode="0.000"/>
    <numFmt numFmtId="172" formatCode="[$-410]dddd\ d\ mmmm\ yyyy"/>
    <numFmt numFmtId="173" formatCode="#\ ??/100"/>
    <numFmt numFmtId="174" formatCode="#\ ???/???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sz val="16"/>
      <name val="Arial"/>
      <family val="0"/>
    </font>
    <font>
      <b/>
      <sz val="11"/>
      <name val="Arial"/>
      <family val="0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10" fillId="5" borderId="5" xfId="0" applyNumberFormat="1" applyFont="1" applyFill="1" applyBorder="1" applyAlignment="1" applyProtection="1">
      <alignment/>
      <protection hidden="1"/>
    </xf>
    <xf numFmtId="0" fontId="10" fillId="5" borderId="6" xfId="0" applyFont="1" applyFill="1" applyBorder="1" applyAlignment="1" applyProtection="1">
      <alignment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10" fillId="5" borderId="7" xfId="0" applyFont="1" applyFill="1" applyBorder="1" applyAlignment="1" applyProtection="1">
      <alignment/>
      <protection hidden="1"/>
    </xf>
    <xf numFmtId="0" fontId="10" fillId="5" borderId="8" xfId="0" applyNumberFormat="1" applyFont="1" applyFill="1" applyBorder="1" applyAlignment="1" applyProtection="1">
      <alignment/>
      <protection hidden="1"/>
    </xf>
    <xf numFmtId="0" fontId="10" fillId="5" borderId="0" xfId="0" applyFont="1" applyFill="1" applyBorder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alignment/>
      <protection hidden="1"/>
    </xf>
    <xf numFmtId="0" fontId="10" fillId="5" borderId="8" xfId="0" applyFont="1" applyFill="1" applyBorder="1" applyAlignment="1" applyProtection="1">
      <alignment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10" xfId="0" applyFont="1" applyFill="1" applyBorder="1" applyAlignment="1" applyProtection="1">
      <alignment/>
      <protection hidden="1"/>
    </xf>
    <xf numFmtId="0" fontId="10" fillId="5" borderId="11" xfId="0" applyFont="1" applyFill="1" applyBorder="1" applyAlignment="1" applyProtection="1">
      <alignment/>
      <protection hidden="1"/>
    </xf>
    <xf numFmtId="0" fontId="3" fillId="5" borderId="11" xfId="0" applyFont="1" applyFill="1" applyBorder="1" applyAlignment="1" applyProtection="1">
      <alignment horizontal="center"/>
      <protection hidden="1"/>
    </xf>
    <xf numFmtId="0" fontId="10" fillId="5" borderId="12" xfId="0" applyFont="1" applyFill="1" applyBorder="1" applyAlignment="1" applyProtection="1">
      <alignment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/>
      <protection hidden="1"/>
    </xf>
    <xf numFmtId="0" fontId="10" fillId="3" borderId="4" xfId="0" applyFont="1" applyFill="1" applyBorder="1" applyAlignment="1" applyProtection="1">
      <alignment horizontal="left"/>
      <protection hidden="1"/>
    </xf>
    <xf numFmtId="0" fontId="9" fillId="6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7" borderId="1" xfId="0" applyNumberFormat="1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9" fillId="8" borderId="1" xfId="0" applyFont="1" applyFill="1" applyBorder="1" applyAlignment="1" applyProtection="1">
      <alignment horizontal="center"/>
      <protection locked="0"/>
    </xf>
    <xf numFmtId="0" fontId="9" fillId="8" borderId="1" xfId="0" applyNumberFormat="1" applyFont="1" applyFill="1" applyBorder="1" applyAlignment="1" applyProtection="1">
      <alignment horizontal="center"/>
      <protection locked="0"/>
    </xf>
    <xf numFmtId="0" fontId="0" fillId="9" borderId="0" xfId="0" applyNumberFormat="1" applyFill="1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0" fontId="1" fillId="9" borderId="0" xfId="0" applyFont="1" applyFill="1" applyAlignment="1" applyProtection="1">
      <alignment/>
      <protection hidden="1"/>
    </xf>
    <xf numFmtId="0" fontId="1" fillId="9" borderId="0" xfId="0" applyNumberFormat="1" applyFont="1" applyFill="1" applyAlignment="1" applyProtection="1">
      <alignment/>
      <protection hidden="1"/>
    </xf>
    <xf numFmtId="0" fontId="3" fillId="9" borderId="0" xfId="0" applyNumberFormat="1" applyFont="1" applyFill="1" applyAlignment="1" applyProtection="1">
      <alignment/>
      <protection hidden="1"/>
    </xf>
    <xf numFmtId="0" fontId="3" fillId="9" borderId="0" xfId="0" applyFont="1" applyFill="1" applyAlignment="1" applyProtection="1">
      <alignment/>
      <protection hidden="1"/>
    </xf>
    <xf numFmtId="0" fontId="3" fillId="9" borderId="0" xfId="0" applyFont="1" applyFill="1" applyAlignment="1" applyProtection="1">
      <alignment horizontal="center"/>
      <protection hidden="1"/>
    </xf>
    <xf numFmtId="0" fontId="8" fillId="9" borderId="0" xfId="0" applyFont="1" applyFill="1" applyAlignment="1" applyProtection="1">
      <alignment/>
      <protection hidden="1"/>
    </xf>
    <xf numFmtId="0" fontId="0" fillId="9" borderId="0" xfId="0" applyFill="1" applyAlignment="1">
      <alignment/>
    </xf>
    <xf numFmtId="0" fontId="0" fillId="9" borderId="8" xfId="0" applyNumberFormat="1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0" fillId="9" borderId="9" xfId="0" applyFill="1" applyBorder="1" applyAlignment="1" applyProtection="1">
      <alignment/>
      <protection hidden="1"/>
    </xf>
    <xf numFmtId="0" fontId="13" fillId="9" borderId="0" xfId="0" applyFont="1" applyFill="1" applyAlignment="1" applyProtection="1">
      <alignment/>
      <protection hidden="1"/>
    </xf>
    <xf numFmtId="0" fontId="14" fillId="9" borderId="0" xfId="15" applyFont="1" applyFill="1" applyAlignment="1" applyProtection="1">
      <alignment horizontal="left"/>
      <protection hidden="1"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9" fillId="8" borderId="1" xfId="0" applyNumberFormat="1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6" fillId="10" borderId="1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0" fontId="11" fillId="9" borderId="0" xfId="15" applyNumberFormat="1" applyFill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hidden="1"/>
    </xf>
    <xf numFmtId="0" fontId="11" fillId="9" borderId="0" xfId="15" applyFill="1" applyAlignment="1" applyProtection="1">
      <alignment horizontal="center"/>
      <protection hidden="1"/>
    </xf>
    <xf numFmtId="0" fontId="14" fillId="9" borderId="0" xfId="15" applyFont="1" applyFill="1" applyAlignment="1" applyProtection="1">
      <alignment horizontal="left"/>
      <protection hidden="1"/>
    </xf>
    <xf numFmtId="0" fontId="11" fillId="9" borderId="0" xfId="15" applyFill="1" applyAlignment="1" applyProtection="1">
      <alignment horizontal="left"/>
      <protection hidden="1"/>
    </xf>
    <xf numFmtId="0" fontId="14" fillId="9" borderId="0" xfId="15" applyFont="1" applyFill="1" applyAlignment="1" applyProtection="1">
      <alignment/>
      <protection hidden="1"/>
    </xf>
    <xf numFmtId="0" fontId="11" fillId="9" borderId="0" xfId="15" applyFill="1" applyAlignment="1" applyProtection="1">
      <alignment/>
      <protection hidden="1"/>
    </xf>
    <xf numFmtId="0" fontId="11" fillId="9" borderId="0" xfId="15" applyFill="1" applyAlignment="1" applyProtection="1">
      <alignment horizontal="center"/>
      <protection hidden="1"/>
    </xf>
    <xf numFmtId="0" fontId="13" fillId="9" borderId="0" xfId="0" applyFont="1" applyFill="1" applyAlignment="1">
      <alignment horizontal="center"/>
    </xf>
    <xf numFmtId="0" fontId="14" fillId="9" borderId="0" xfId="15" applyFont="1" applyFill="1" applyAlignment="1">
      <alignment horizontal="left"/>
    </xf>
    <xf numFmtId="0" fontId="11" fillId="9" borderId="0" xfId="15" applyFill="1" applyAlignment="1">
      <alignment horizontal="left"/>
    </xf>
    <xf numFmtId="0" fontId="3" fillId="5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775"/>
          <c:w val="0.97425"/>
          <c:h val="0.96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'Grafico nel piano cartesiano'!$A$7:$A$27</c:f>
              <c:numCache/>
            </c:numRef>
          </c:xVal>
          <c:yVal>
            <c:numRef>
              <c:f>'Grafico nel piano cartesiano'!$B$7:$B$27</c:f>
              <c:numCache/>
            </c:numRef>
          </c:yVal>
          <c:smooth val="1"/>
        </c:ser>
        <c:axId val="38651055"/>
        <c:axId val="6365788"/>
      </c:scatterChart>
      <c:valAx>
        <c:axId val="3865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65788"/>
        <c:crosses val="autoZero"/>
        <c:crossBetween val="midCat"/>
        <c:dispUnits/>
        <c:majorUnit val="1"/>
      </c:valAx>
      <c:valAx>
        <c:axId val="6365788"/>
        <c:scaling>
          <c:orientation val="minMax"/>
          <c:max val="40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651055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85725</xdr:rowOff>
    </xdr:from>
    <xdr:to>
      <xdr:col>15</xdr:col>
      <xdr:colOff>200025</xdr:colOff>
      <xdr:row>29</xdr:row>
      <xdr:rowOff>85725</xdr:rowOff>
    </xdr:to>
    <xdr:graphicFrame>
      <xdr:nvGraphicFramePr>
        <xdr:cNvPr id="1" name="Chart 7"/>
        <xdr:cNvGraphicFramePr/>
      </xdr:nvGraphicFramePr>
      <xdr:xfrm>
        <a:off x="1781175" y="85725"/>
        <a:ext cx="74485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Es.%20equazioni%20%202&#65533;grado.doc" TargetMode="External" /><Relationship Id="rId3" Type="http://schemas.openxmlformats.org/officeDocument/2006/relationships/hyperlink" Target="classe%20seconda.htm" TargetMode="External" /><Relationship Id="rId4" Type="http://schemas.openxmlformats.org/officeDocument/2006/relationships/hyperlink" Target="algebra.htm" TargetMode="External" /><Relationship Id="rId5" Type="http://schemas.openxmlformats.org/officeDocument/2006/relationships/hyperlink" Target="programmi%20in%20excel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29"/>
  <sheetViews>
    <sheetView tabSelected="1" zoomScaleSheetLayoutView="75" workbookViewId="0" topLeftCell="A1">
      <selection activeCell="C8" sqref="C8"/>
    </sheetView>
  </sheetViews>
  <sheetFormatPr defaultColWidth="9.140625" defaultRowHeight="12.75"/>
  <cols>
    <col min="1" max="8" width="14.7109375" style="56" customWidth="1"/>
    <col min="9" max="9" width="21.421875" style="56" customWidth="1"/>
    <col min="10" max="16384" width="9.140625" style="56" customWidth="1"/>
  </cols>
  <sheetData>
    <row r="1" spans="1:10" ht="12.75">
      <c r="A1" s="34"/>
      <c r="B1" s="46" t="s">
        <v>0</v>
      </c>
      <c r="C1" s="35"/>
      <c r="D1" s="35"/>
      <c r="E1" s="36"/>
      <c r="F1" s="35"/>
      <c r="G1" s="36"/>
      <c r="H1" s="36"/>
      <c r="I1" s="59" t="s">
        <v>18</v>
      </c>
      <c r="J1" s="35"/>
    </row>
    <row r="2" spans="1:10" ht="12.75">
      <c r="A2" s="37"/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8"/>
      <c r="B3" s="39"/>
      <c r="C3" s="35"/>
      <c r="D3" s="35"/>
      <c r="E3" s="40" t="s">
        <v>1</v>
      </c>
      <c r="F3" s="39"/>
      <c r="G3" s="39"/>
      <c r="H3" s="47"/>
      <c r="I3" s="39"/>
      <c r="J3" s="35"/>
    </row>
    <row r="4" spans="1:10" ht="15.75">
      <c r="A4" s="38"/>
      <c r="B4" s="39"/>
      <c r="C4" s="39"/>
      <c r="D4" s="39"/>
      <c r="E4" s="39"/>
      <c r="F4" s="39"/>
      <c r="G4" s="39"/>
      <c r="H4" s="39"/>
      <c r="I4" s="39"/>
      <c r="J4" s="35"/>
    </row>
    <row r="5" spans="1:10" ht="15.75">
      <c r="A5" s="38"/>
      <c r="B5" s="39"/>
      <c r="C5" s="39"/>
      <c r="D5" s="39" t="s">
        <v>2</v>
      </c>
      <c r="E5" s="35"/>
      <c r="F5" s="41" t="str">
        <f>IF(A8=0,"Attenzione: il coefficiente  a  non può essere nullo"," ")</f>
        <v> </v>
      </c>
      <c r="G5" s="35"/>
      <c r="H5" s="41"/>
      <c r="I5" s="41"/>
      <c r="J5" s="35"/>
    </row>
    <row r="6" spans="1:10" ht="15.75">
      <c r="A6" s="38"/>
      <c r="B6" s="39"/>
      <c r="C6" s="39"/>
      <c r="D6" s="39"/>
      <c r="E6" s="39"/>
      <c r="F6" s="39"/>
      <c r="G6" s="39"/>
      <c r="H6" s="39"/>
      <c r="I6" s="39"/>
      <c r="J6" s="35"/>
    </row>
    <row r="7" spans="1:10" ht="15.75">
      <c r="A7" s="29" t="s">
        <v>3</v>
      </c>
      <c r="B7" s="30" t="s">
        <v>4</v>
      </c>
      <c r="C7" s="30" t="s">
        <v>5</v>
      </c>
      <c r="D7" s="30" t="s">
        <v>6</v>
      </c>
      <c r="E7" s="30" t="s">
        <v>7</v>
      </c>
      <c r="F7" s="31" t="s">
        <v>11</v>
      </c>
      <c r="G7" s="30" t="s">
        <v>8</v>
      </c>
      <c r="H7" s="30" t="s">
        <v>9</v>
      </c>
      <c r="I7" s="30" t="s">
        <v>10</v>
      </c>
      <c r="J7" s="35"/>
    </row>
    <row r="8" spans="1:10" ht="22.5" customHeight="1">
      <c r="A8" s="33">
        <v>1</v>
      </c>
      <c r="B8" s="32">
        <v>-6</v>
      </c>
      <c r="C8" s="32">
        <v>8</v>
      </c>
      <c r="D8" s="1">
        <f>IF(A8&lt;&gt;0,POWER(B8,2)," ")</f>
        <v>36</v>
      </c>
      <c r="E8" s="1">
        <f>IF(A8&lt;&gt;0,D8-4*A8*C8," ")</f>
        <v>4</v>
      </c>
      <c r="F8" s="28">
        <f>IF(AND(A8&lt;&gt;0,E8&gt;=0),SQRT(E8)," ")</f>
        <v>2</v>
      </c>
      <c r="G8" s="27">
        <f>IF(AND(A8&lt;&gt;0,E8&gt;=0),(-B8-F8)/(2*A8)," ")</f>
        <v>2</v>
      </c>
      <c r="H8" s="27">
        <f>IF(AND(A8&lt;&gt;0,E8&gt;=0),(-B8+F8)/(2*A8)," ")</f>
        <v>4</v>
      </c>
      <c r="I8" s="6" t="str">
        <f>IF(AND(A8&lt;&gt;0,B8&lt;&gt;0,C8&lt;&gt;0),"completa",IF(AND(A8&lt;&gt;0,B8=0,C8&lt;&gt;0),"pura",IF(AND(A8&lt;&gt;0,B8&lt;&gt;0,C8=0),"spuria",IF(AND(A8&lt;&gt;0,B8=0,C8=0),"banale"," "))))</f>
        <v>completa</v>
      </c>
      <c r="J8" s="35"/>
    </row>
    <row r="9" spans="1:10" ht="12.75">
      <c r="A9" s="43"/>
      <c r="B9" s="44"/>
      <c r="C9" s="44"/>
      <c r="D9" s="44"/>
      <c r="E9" s="44"/>
      <c r="F9" s="44"/>
      <c r="G9" s="44"/>
      <c r="H9" s="44"/>
      <c r="I9" s="45"/>
      <c r="J9" s="35"/>
    </row>
    <row r="10" spans="1:10" ht="12.75">
      <c r="A10" s="5"/>
      <c r="B10" s="3" t="s">
        <v>14</v>
      </c>
      <c r="C10" s="4"/>
      <c r="D10" s="2"/>
      <c r="E10" s="3" t="s">
        <v>12</v>
      </c>
      <c r="F10" s="4"/>
      <c r="G10" s="2"/>
      <c r="H10" s="3" t="s">
        <v>13</v>
      </c>
      <c r="I10" s="4"/>
      <c r="J10" s="35"/>
    </row>
    <row r="11" spans="1:10" ht="18" customHeight="1">
      <c r="A11" s="21"/>
      <c r="B11" s="22" t="str">
        <f>IF(AND(A8&lt;&gt;0,B8&lt;&gt;0,E8&gt;0),"SOLUZIONI REALI E DISTINTE",IF(AND(A8&lt;&gt;0,B8=0,E8&gt;0),"SOLUZIONI REALI ED OPPOSTE","NO"))</f>
        <v>SOLUZIONI REALI E DISTINTE</v>
      </c>
      <c r="C11" s="23"/>
      <c r="D11" s="21"/>
      <c r="E11" s="22" t="str">
        <f>IF(AND(A8&lt;&gt;0,E8=0),"SOLUZIONI REALI E COINCIDENTI","NO")</f>
        <v>NO</v>
      </c>
      <c r="F11" s="24"/>
      <c r="G11" s="25"/>
      <c r="H11" s="22" t="str">
        <f>IF(AND(A8&lt;&gt;0,E8&lt;0),"SOLUZIONI IMMAGINARIE","NO")</f>
        <v>NO</v>
      </c>
      <c r="I11" s="26"/>
      <c r="J11" s="35"/>
    </row>
    <row r="12" spans="1:10" ht="12.75">
      <c r="A12" s="43"/>
      <c r="B12" s="44"/>
      <c r="C12" s="44"/>
      <c r="D12" s="44"/>
      <c r="E12" s="44"/>
      <c r="F12" s="44"/>
      <c r="G12" s="44"/>
      <c r="H12" s="44"/>
      <c r="I12" s="45"/>
      <c r="J12" s="35"/>
    </row>
    <row r="13" spans="1:10" ht="15.75">
      <c r="A13" s="7"/>
      <c r="B13" s="8"/>
      <c r="C13" s="8"/>
      <c r="D13" s="8"/>
      <c r="E13" s="9">
        <f>IF(AND(E8&gt;=0,A8*B8&gt;0,B8*C8&gt;0),"due permanenze quindi due soluzioni negative","")</f>
      </c>
      <c r="F13" s="8"/>
      <c r="G13" s="8"/>
      <c r="H13" s="8"/>
      <c r="I13" s="10"/>
      <c r="J13" s="35"/>
    </row>
    <row r="14" spans="1:10" ht="15.75">
      <c r="A14" s="11"/>
      <c r="B14" s="12"/>
      <c r="C14" s="12"/>
      <c r="D14" s="12"/>
      <c r="E14" s="13" t="str">
        <f>IF(AND(E8&gt;=0,A8*B8&lt;0,B8*C8&lt;0),"due variazioni quindi due soluzioni positive","")</f>
        <v>due variazioni quindi due soluzioni positive</v>
      </c>
      <c r="F14" s="12"/>
      <c r="G14" s="12"/>
      <c r="H14" s="12"/>
      <c r="I14" s="14"/>
      <c r="J14" s="35"/>
    </row>
    <row r="15" spans="1:10" ht="15.75">
      <c r="A15" s="15"/>
      <c r="B15" s="12"/>
      <c r="C15" s="16"/>
      <c r="D15" s="12"/>
      <c r="E15" s="13">
        <f>IF(AND(E8&gt;=0,A8*B8&gt;0,B8*C8&lt;0),"una permanenza ed una variazione quindi X1 negativa ed X2 positiva con |X1|&gt;|X2|","")</f>
      </c>
      <c r="F15" s="12"/>
      <c r="G15" s="12"/>
      <c r="H15" s="12"/>
      <c r="I15" s="14"/>
      <c r="J15" s="35"/>
    </row>
    <row r="16" spans="1:10" ht="15.75">
      <c r="A16" s="17"/>
      <c r="B16" s="18"/>
      <c r="C16" s="18"/>
      <c r="D16" s="18"/>
      <c r="E16" s="19">
        <f>IF(AND(E8&gt;=0,A8*B8&lt;0,B8*C8&gt;0),"una variazione ed una permanenza quindi X1 negativa ed X2 positiva con |X1|&lt;|X2|","")</f>
      </c>
      <c r="F16" s="18"/>
      <c r="G16" s="18"/>
      <c r="H16" s="18"/>
      <c r="I16" s="20"/>
      <c r="J16" s="35"/>
    </row>
    <row r="17" spans="1:1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L17" s="57"/>
      <c r="M17" s="58"/>
      <c r="N17" s="58"/>
      <c r="O17" s="58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.75">
      <c r="A19" s="35"/>
      <c r="B19" s="35"/>
      <c r="C19" s="35"/>
      <c r="D19" s="35"/>
      <c r="E19" s="35"/>
      <c r="F19" s="35"/>
      <c r="G19" s="35"/>
      <c r="H19" s="62"/>
      <c r="I19" s="63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35"/>
      <c r="B22" s="66" t="s">
        <v>19</v>
      </c>
      <c r="C22" s="66"/>
      <c r="D22" s="35"/>
      <c r="E22" s="61" t="s">
        <v>20</v>
      </c>
      <c r="F22" s="35"/>
      <c r="G22" s="60"/>
      <c r="H22" s="64"/>
      <c r="I22" s="6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66" t="s">
        <v>21</v>
      </c>
      <c r="C24" s="66"/>
      <c r="D24" s="35"/>
      <c r="E24" s="61" t="s">
        <v>22</v>
      </c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2.7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>
      <c r="A29" s="35"/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 password="D63A" sheet="1" formatCells="0" formatColumns="0" formatRows="0" insertColumns="0" insertRows="0" insertHyperlinks="0" deleteColumns="0" deleteRows="0" sort="0" autoFilter="0" pivotTables="0"/>
  <mergeCells count="4">
    <mergeCell ref="H19:I19"/>
    <mergeCell ref="H22:I22"/>
    <mergeCell ref="B22:C22"/>
    <mergeCell ref="B24:C24"/>
  </mergeCells>
  <hyperlinks>
    <hyperlink ref="I1" r:id="rId1" display="home page"/>
    <hyperlink ref="B22:C22" r:id="rId2" display="TESTO ESERCIZI"/>
    <hyperlink ref="B24:C24" r:id="rId3" display="CLASSE SECONDA"/>
    <hyperlink ref="E22" r:id="rId4" display="ALGEBRA"/>
    <hyperlink ref="E24" r:id="rId5" display="EXCEL"/>
  </hyperlinks>
  <printOptions gridLines="1" headings="1" horizontalCentered="1" verticalCentered="1"/>
  <pageMargins left="0.5905511811023623" right="0.5905511811023623" top="0.984251968503937" bottom="0.984251968503937" header="0.5118110236220472" footer="0.5118110236220472"/>
  <pageSetup orientation="landscape" paperSize="9" scale="85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R53"/>
  <sheetViews>
    <sheetView workbookViewId="0" topLeftCell="A1">
      <selection activeCell="C11" sqref="C11"/>
    </sheetView>
  </sheetViews>
  <sheetFormatPr defaultColWidth="9.140625" defaultRowHeight="12.75"/>
  <cols>
    <col min="1" max="3" width="8.57421875" style="42" customWidth="1"/>
    <col min="4" max="16384" width="9.140625" style="42" customWidth="1"/>
  </cols>
  <sheetData>
    <row r="1" spans="1:1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0.25" customHeight="1">
      <c r="A2" s="51">
        <f>'Equazione di secondo grado  '!$A$8</f>
        <v>1</v>
      </c>
      <c r="B2" s="52">
        <f>'Equazione di secondo grado  '!$B$8</f>
        <v>-6</v>
      </c>
      <c r="C2" s="53">
        <f>'Equazione di secondo grado  '!$C$8</f>
        <v>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67" t="s">
        <v>17</v>
      </c>
      <c r="B4" s="67"/>
      <c r="C4" s="6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5">
      <c r="A6" s="55" t="s">
        <v>15</v>
      </c>
      <c r="B6" s="55" t="s">
        <v>16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15.75">
      <c r="A7" s="70">
        <v>-3</v>
      </c>
      <c r="B7" s="54">
        <f>$A$2*(A7^2)+$B$2*A7+$C$2</f>
        <v>35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2.75">
      <c r="A8" s="54">
        <f>A7+0.5</f>
        <v>-2.5</v>
      </c>
      <c r="B8" s="54">
        <f aca="true" t="shared" si="0" ref="B8:B27">$A$2*(A8^2)+$B$2*A8+$C$2</f>
        <v>29.25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2.75">
      <c r="A9" s="54">
        <f aca="true" t="shared" si="1" ref="A9:A19">A8+0.5</f>
        <v>-2</v>
      </c>
      <c r="B9" s="54">
        <f t="shared" si="0"/>
        <v>24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>
      <c r="A10" s="54">
        <f t="shared" si="1"/>
        <v>-1.5</v>
      </c>
      <c r="B10" s="54">
        <f t="shared" si="0"/>
        <v>19.25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2.75">
      <c r="A11" s="54">
        <f t="shared" si="1"/>
        <v>-1</v>
      </c>
      <c r="B11" s="54">
        <f t="shared" si="0"/>
        <v>15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12.75">
      <c r="A12" s="54">
        <f t="shared" si="1"/>
        <v>-0.5</v>
      </c>
      <c r="B12" s="54">
        <f t="shared" si="0"/>
        <v>11.25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12.75">
      <c r="A13" s="54">
        <f t="shared" si="1"/>
        <v>0</v>
      </c>
      <c r="B13" s="54">
        <f t="shared" si="0"/>
        <v>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2.75">
      <c r="A14" s="54">
        <f t="shared" si="1"/>
        <v>0.5</v>
      </c>
      <c r="B14" s="54">
        <f t="shared" si="0"/>
        <v>5.25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12.75">
      <c r="A15" s="54">
        <f t="shared" si="1"/>
        <v>1</v>
      </c>
      <c r="B15" s="54">
        <f t="shared" si="0"/>
        <v>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2.75">
      <c r="A16" s="54">
        <f t="shared" si="1"/>
        <v>1.5</v>
      </c>
      <c r="B16" s="54">
        <f t="shared" si="0"/>
        <v>1.25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2.75">
      <c r="A17" s="54">
        <f t="shared" si="1"/>
        <v>2</v>
      </c>
      <c r="B17" s="54">
        <f t="shared" si="0"/>
        <v>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2.75">
      <c r="A18" s="54">
        <f t="shared" si="1"/>
        <v>2.5</v>
      </c>
      <c r="B18" s="54">
        <f t="shared" si="0"/>
        <v>-0.75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2.75">
      <c r="A19" s="54">
        <f t="shared" si="1"/>
        <v>3</v>
      </c>
      <c r="B19" s="54">
        <f t="shared" si="0"/>
        <v>-1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12.75">
      <c r="A20" s="54">
        <f>A19+0.5</f>
        <v>3.5</v>
      </c>
      <c r="B20" s="54">
        <f t="shared" si="0"/>
        <v>-0.75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2.75">
      <c r="A21" s="54">
        <f>A20+0.5</f>
        <v>4</v>
      </c>
      <c r="B21" s="54">
        <f t="shared" si="0"/>
        <v>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12.75">
      <c r="A22" s="54">
        <f aca="true" t="shared" si="2" ref="A22:A27">A21+0.5</f>
        <v>4.5</v>
      </c>
      <c r="B22" s="54">
        <f t="shared" si="0"/>
        <v>1.25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2.75">
      <c r="A23" s="54">
        <f t="shared" si="2"/>
        <v>5</v>
      </c>
      <c r="B23" s="54">
        <f t="shared" si="0"/>
        <v>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2.75">
      <c r="A24" s="54">
        <f t="shared" si="2"/>
        <v>5.5</v>
      </c>
      <c r="B24" s="54">
        <f t="shared" si="0"/>
        <v>5.25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12.75">
      <c r="A25" s="54">
        <f t="shared" si="2"/>
        <v>6</v>
      </c>
      <c r="B25" s="54">
        <f>$A$2*(A25^2)+$B$2*A25+$C$2</f>
        <v>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2.75">
      <c r="A26" s="54">
        <f t="shared" si="2"/>
        <v>6.5</v>
      </c>
      <c r="B26" s="54">
        <f t="shared" si="0"/>
        <v>11.25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>
      <c r="A27" s="54">
        <f t="shared" si="2"/>
        <v>7</v>
      </c>
      <c r="B27" s="54">
        <f t="shared" si="0"/>
        <v>15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ht="15.75">
      <c r="B29" s="68"/>
      <c r="C29" s="6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</sheetData>
  <sheetProtection password="D1FA" sheet="1" formatCells="0" formatColumns="0" formatRows="0" insertColumns="0" insertRows="0" insertHyperlinks="0" deleteColumns="0" deleteRows="0" sort="0" autoFilter="0" pivotTables="0"/>
  <mergeCells count="2">
    <mergeCell ref="A4:C4"/>
    <mergeCell ref="B29:C29"/>
  </mergeCells>
  <printOptions horizontalCentered="1" verticalCentered="1"/>
  <pageMargins left="0.34" right="0.23" top="0.984251968503937" bottom="0.984251968503937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La Barbera</dc:creator>
  <cp:keywords/>
  <dc:description/>
  <cp:lastModifiedBy>WinXp</cp:lastModifiedBy>
  <cp:lastPrinted>2007-02-25T21:07:56Z</cp:lastPrinted>
  <dcterms:created xsi:type="dcterms:W3CDTF">2002-10-20T13:09:47Z</dcterms:created>
  <dcterms:modified xsi:type="dcterms:W3CDTF">2007-05-30T15:47:53Z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